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6D15A0E4-AB65-4D16-8945-4D7A5ED07CC7}\"/>
    </mc:Choice>
  </mc:AlternateContent>
  <xr:revisionPtr revIDLastSave="0" documentId="13_ncr:1_{FB97CFDB-9380-4A36-A807-FF4142D9042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Other A&amp;G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8" i="1" l="1"/>
  <c r="B41" i="1"/>
  <c r="D41" i="1" s="1"/>
  <c r="D31" i="1"/>
  <c r="C28" i="1"/>
  <c r="C4" i="1"/>
  <c r="C61" i="1" s="1"/>
  <c r="C9" i="1"/>
  <c r="C10" i="1"/>
  <c r="C15" i="1"/>
  <c r="C17" i="1"/>
  <c r="C20" i="1"/>
  <c r="C21" i="1"/>
  <c r="C22" i="1"/>
  <c r="C24" i="1"/>
  <c r="C25" i="1"/>
  <c r="C32" i="1"/>
  <c r="C36" i="1"/>
  <c r="C37" i="1"/>
  <c r="C46" i="1"/>
  <c r="D55" i="1"/>
  <c r="D56" i="1"/>
  <c r="D57" i="1"/>
  <c r="D58" i="1"/>
  <c r="D59" i="1"/>
  <c r="C53" i="1"/>
  <c r="C54" i="1"/>
  <c r="D54" i="1" s="1"/>
  <c r="D47" i="1" l="1"/>
  <c r="D44" i="1"/>
  <c r="D42" i="1"/>
  <c r="D27" i="1"/>
  <c r="D24" i="1"/>
  <c r="D22" i="1"/>
  <c r="D21" i="1"/>
  <c r="D19" i="1"/>
  <c r="D18" i="1"/>
  <c r="D17" i="1"/>
  <c r="D8" i="1"/>
  <c r="D7" i="1"/>
  <c r="D6" i="1"/>
  <c r="D53" i="1"/>
  <c r="D52" i="1"/>
  <c r="D51" i="1"/>
  <c r="D50" i="1"/>
  <c r="D49" i="1"/>
  <c r="D48" i="1"/>
  <c r="D46" i="1"/>
  <c r="D45" i="1"/>
  <c r="D43" i="1"/>
  <c r="D39" i="1"/>
  <c r="D38" i="1"/>
  <c r="D37" i="1"/>
  <c r="D36" i="1"/>
  <c r="D35" i="1"/>
  <c r="D34" i="1"/>
  <c r="D33" i="1"/>
  <c r="D32" i="1"/>
  <c r="D30" i="1"/>
  <c r="D29" i="1"/>
  <c r="D28" i="1"/>
  <c r="D26" i="1"/>
  <c r="D25" i="1"/>
  <c r="D23" i="1"/>
  <c r="D20" i="1"/>
  <c r="D16" i="1"/>
  <c r="D15" i="1"/>
  <c r="D14" i="1"/>
  <c r="D13" i="1"/>
  <c r="D12" i="1"/>
  <c r="D11" i="1"/>
  <c r="D10" i="1"/>
  <c r="D9" i="1"/>
  <c r="D5" i="1"/>
  <c r="D4" i="1"/>
  <c r="D3" i="1"/>
  <c r="B61" i="1"/>
  <c r="D2" i="1" l="1"/>
  <c r="D40" i="1" l="1"/>
  <c r="D61" i="1" s="1"/>
</calcChain>
</file>

<file path=xl/sharedStrings.xml><?xml version="1.0" encoding="utf-8"?>
<sst xmlns="http://schemas.openxmlformats.org/spreadsheetml/2006/main" count="68" uniqueCount="66">
  <si>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</si>
  <si>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</si>
  <si>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</si>
  <si>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</si>
  <si>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</si>
  <si>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</si>
  <si>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</si>
  <si>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</si>
  <si>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</si>
  <si>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Donations</t>
  </si>
  <si>
    <t>Supplies</t>
  </si>
  <si>
    <t>Accounting Fees</t>
  </si>
  <si>
    <t>Bookkeeping Fees</t>
  </si>
  <si>
    <t>Professional Services</t>
  </si>
  <si>
    <t>Director's Fees</t>
  </si>
  <si>
    <t>Loan Guarantee Fee</t>
  </si>
  <si>
    <t>Telephone</t>
  </si>
  <si>
    <t>Computer Supplies &amp; Service</t>
  </si>
  <si>
    <t>Insurance</t>
  </si>
  <si>
    <t>Taxes - Other</t>
  </si>
  <si>
    <t>Taxes - Sales &amp; Use</t>
  </si>
  <si>
    <t>Finance Charges</t>
  </si>
  <si>
    <t>Office Supplies</t>
  </si>
  <si>
    <t>Small Equipment Purchase</t>
  </si>
  <si>
    <t>Motor Vehicle Expense</t>
  </si>
  <si>
    <t>Interest Expense</t>
  </si>
  <si>
    <t>Dues - Non-Patient Related</t>
  </si>
  <si>
    <t>Licenses, Dues &amp; Subscriptions</t>
  </si>
  <si>
    <t>Travel, Sem, Conv &amp; Mtg</t>
  </si>
  <si>
    <t>Meals &amp; Entertainment</t>
  </si>
  <si>
    <t>Education - Non-Admin</t>
  </si>
  <si>
    <t>Mileage Reimbursement</t>
  </si>
  <si>
    <t>Purchased Services</t>
  </si>
  <si>
    <t>Postage</t>
  </si>
  <si>
    <t>Miscellaneous</t>
  </si>
  <si>
    <t>Service Charges - Bank</t>
  </si>
  <si>
    <t>Employer Deferred Comp Exp HR</t>
  </si>
  <si>
    <t>Office Supplies - HR</t>
  </si>
  <si>
    <t>Miscellaneous - HR</t>
  </si>
  <si>
    <t>Travel, Sem, Conv &amp; Mtg - HR</t>
  </si>
  <si>
    <t>Meals &amp; Entertainment - HR</t>
  </si>
  <si>
    <t>Education - HR</t>
  </si>
  <si>
    <t>Telephone - HR</t>
  </si>
  <si>
    <t>Advertising - Help Wanted - HR</t>
  </si>
  <si>
    <t>Employee Functions - HR</t>
  </si>
  <si>
    <t>Professional services - HR</t>
  </si>
  <si>
    <t>Dues &amp; Subscriptions - HR</t>
  </si>
  <si>
    <t>Mileage Reimbursement - HR</t>
  </si>
  <si>
    <t>Office Supplies - ADM</t>
  </si>
  <si>
    <t>Travel, Sem, Conv &amp; Mtg - ADM</t>
  </si>
  <si>
    <t>Telephone - ADM</t>
  </si>
  <si>
    <t>Dues &amp; Subscriptions - ADM</t>
  </si>
  <si>
    <t>Mileage Reimbursement - ADM</t>
  </si>
  <si>
    <t>Office Supplies - IT</t>
  </si>
  <si>
    <t>Miscellaneous - IT</t>
  </si>
  <si>
    <t>Travel, Sem, Conv, Mtg - IT</t>
  </si>
  <si>
    <t>Telephone - IT</t>
  </si>
  <si>
    <t>Computer Supplies</t>
  </si>
  <si>
    <t>Dues &amp; Subscriptions - IT</t>
  </si>
  <si>
    <t>Totals</t>
  </si>
  <si>
    <t>Employee Benefits</t>
  </si>
  <si>
    <t>Education - Admin</t>
  </si>
  <si>
    <t>Education - IT</t>
  </si>
  <si>
    <t>Professional Services- IT</t>
  </si>
  <si>
    <t>Credit Card Fee</t>
  </si>
  <si>
    <t>Retention and Recruitment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</si>
</sst>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40" fontId="8" fillId="0" borderId="0">
      <alignment horizontal="right"/>
    </xf>
    <xf numFmtId="0" fontId="8" fillId="0" borderId="0">
      <alignment horizontal="left"/>
    </xf>
  </cellStyleXfs>
  <cellXfs count="28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164" fontId="3" fillId="0" borderId="1" xfId="1" applyNumberFormat="1" applyFont="1" applyBorder="1" applyAlignment="1">
      <alignment horizontal="left" vertical="center" wrapText="1"/>
    </xf>
    <xf numFmtId="164" fontId="0" fillId="0" borderId="1" xfId="1" applyNumberFormat="1" applyFont="1" applyBorder="1"/>
    <xf numFmtId="164" fontId="0" fillId="0" borderId="0" xfId="1" applyNumberFormat="1" applyFont="1" applyFill="1" applyBorder="1" applyAlignment="1">
      <alignment horizontal="left" vertical="center" wrapText="1"/>
    </xf>
    <xf numFmtId="164" fontId="0" fillId="0" borderId="0" xfId="1" applyNumberFormat="1" applyFont="1" applyFill="1" applyBorder="1" applyAlignment="1">
      <alignment horizontal="center" vertical="center" wrapText="1"/>
    </xf>
    <xf numFmtId="164" fontId="0" fillId="0" borderId="0" xfId="1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/>
    <xf numFmtId="164" fontId="1" fillId="0" borderId="1" xfId="1" applyNumberFormat="1" applyFont="1" applyBorder="1"/>
    <xf numFmtId="0" fontId="8" fillId="0" borderId="0" xfId="3" quotePrefix="1">
      <alignment horizontal="left"/>
    </xf>
    <xf numFmtId="164" fontId="7" fillId="0" borderId="1" xfId="1" applyNumberFormat="1" applyFont="1" applyBorder="1"/>
    <xf numFmtId="0" fontId="8" fillId="0" borderId="2" xfId="3" quotePrefix="1" applyBorder="1">
      <alignment horizontal="left"/>
    </xf>
    <xf numFmtId="164" fontId="0" fillId="0" borderId="1" xfId="0" applyNumberFormat="1" applyBorder="1" applyAlignment="1">
      <alignment horizontal="left" vertical="center" wrapText="1"/>
    </xf>
  </cellXfs>
  <cellStyles count="4">
    <cellStyle name="AccountDetailRowBalanceCol" xfId="2" xr:uid="{3DAAF7DB-80E1-4E4B-B062-F24E95A0812B}"/>
    <cellStyle name="AccountDetailRowDescCol" xfId="3" xr:uid="{8733FDAA-5233-473A-B2FF-B4D042CEA01A}"/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4A4DF3D5-2F12-493B-8024-ED5D48DE2F8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8" t="s">
        <v>4</v>
      </c>
    </row>
    <row r="2" spans="1:1" ht="18" x14ac:dyDescent="0.35">
      <c r="A2" s="9" t="s">
        <v>7</v>
      </c>
    </row>
    <row r="4" spans="1:1" ht="18" x14ac:dyDescent="0.35">
      <c r="A4" s="10" t="s">
        <v>5</v>
      </c>
    </row>
    <row r="5" spans="1:1" x14ac:dyDescent="0.3">
      <c r="A5" s="11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41" activePane="bottomLeft" state="frozen"/>
      <selection pane="bottomLeft" activeCell="G24" sqref="G24"/>
    </sheetView>
  </sheetViews>
  <sheetFormatPr defaultColWidth="9.109375" defaultRowHeight="14.4" x14ac:dyDescent="0.3"/>
  <cols>
    <col min="1" max="1" width="40.109375" customWidth="1"/>
    <col min="2" max="2" width="30" style="19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6" t="s">
        <v>0</v>
      </c>
      <c r="B1" s="15" t="s">
        <v>1</v>
      </c>
      <c r="C1" s="7" t="s">
        <v>2</v>
      </c>
      <c r="D1" s="7" t="s">
        <v>3</v>
      </c>
      <c r="E1" s="5"/>
      <c r="F1" s="5"/>
      <c r="G1" s="5"/>
    </row>
    <row r="2" spans="1:7" x14ac:dyDescent="0.3">
      <c r="A2" s="26" t="s">
        <v>16</v>
      </c>
      <c r="B2" s="25">
        <v>480</v>
      </c>
      <c r="C2" s="14"/>
      <c r="D2" s="13">
        <f>B2-C2</f>
        <v>480</v>
      </c>
    </row>
    <row r="3" spans="1:7" x14ac:dyDescent="0.3">
      <c r="A3" s="26" t="s">
        <v>10</v>
      </c>
      <c r="B3" s="25">
        <v>0</v>
      </c>
      <c r="C3" s="14"/>
      <c r="D3" s="13">
        <f t="shared" ref="D3:D59" si="0">B3-C3</f>
        <v>0</v>
      </c>
    </row>
    <row r="4" spans="1:7" x14ac:dyDescent="0.3">
      <c r="A4" s="26" t="s">
        <v>31</v>
      </c>
      <c r="B4" s="25">
        <v>1572</v>
      </c>
      <c r="C4" s="14">
        <f>B4</f>
        <v>1572</v>
      </c>
      <c r="D4" s="13">
        <f t="shared" si="0"/>
        <v>0</v>
      </c>
      <c r="E4" s="2"/>
      <c r="F4" s="2"/>
      <c r="G4" s="2"/>
    </row>
    <row r="5" spans="1:7" x14ac:dyDescent="0.3">
      <c r="A5" s="26" t="s">
        <v>60</v>
      </c>
      <c r="B5" s="25">
        <v>82</v>
      </c>
      <c r="C5" s="12"/>
      <c r="D5" s="13">
        <f t="shared" si="0"/>
        <v>82</v>
      </c>
      <c r="E5" s="2"/>
      <c r="F5" s="2"/>
      <c r="G5" s="2"/>
    </row>
    <row r="6" spans="1:7" x14ac:dyDescent="0.3">
      <c r="A6" s="26" t="s">
        <v>11</v>
      </c>
      <c r="B6" s="25">
        <v>18809</v>
      </c>
      <c r="C6" s="14"/>
      <c r="D6" s="13">
        <f t="shared" si="0"/>
        <v>18809</v>
      </c>
    </row>
    <row r="7" spans="1:7" x14ac:dyDescent="0.3">
      <c r="A7" s="26" t="s">
        <v>12</v>
      </c>
      <c r="B7" s="25">
        <v>6452</v>
      </c>
      <c r="C7" s="14"/>
      <c r="D7" s="13">
        <f t="shared" si="0"/>
        <v>6452</v>
      </c>
    </row>
    <row r="8" spans="1:7" x14ac:dyDescent="0.3">
      <c r="A8" s="26" t="s">
        <v>13</v>
      </c>
      <c r="B8" s="25">
        <v>2227</v>
      </c>
      <c r="C8" s="14"/>
      <c r="D8" s="13">
        <f t="shared" si="0"/>
        <v>2227</v>
      </c>
    </row>
    <row r="9" spans="1:7" x14ac:dyDescent="0.3">
      <c r="A9" s="26" t="s">
        <v>9</v>
      </c>
      <c r="B9" s="25">
        <v>13050</v>
      </c>
      <c r="C9" s="14">
        <f>B9</f>
        <v>13050</v>
      </c>
      <c r="D9" s="13">
        <f t="shared" si="0"/>
        <v>0</v>
      </c>
    </row>
    <row r="10" spans="1:7" x14ac:dyDescent="0.3">
      <c r="A10" s="26" t="s">
        <v>14</v>
      </c>
      <c r="B10" s="25">
        <v>0</v>
      </c>
      <c r="C10" s="14">
        <f>B10</f>
        <v>0</v>
      </c>
      <c r="D10" s="13">
        <f t="shared" si="0"/>
        <v>0</v>
      </c>
    </row>
    <row r="11" spans="1:7" x14ac:dyDescent="0.3">
      <c r="A11" s="26" t="s">
        <v>15</v>
      </c>
      <c r="B11" s="25">
        <v>0</v>
      </c>
      <c r="C11" s="14"/>
      <c r="D11" s="13">
        <f t="shared" si="0"/>
        <v>0</v>
      </c>
    </row>
    <row r="12" spans="1:7" x14ac:dyDescent="0.3">
      <c r="A12" s="26" t="s">
        <v>16</v>
      </c>
      <c r="B12" s="25">
        <v>14489</v>
      </c>
      <c r="C12" s="14"/>
      <c r="D12" s="13">
        <f t="shared" si="0"/>
        <v>14489</v>
      </c>
    </row>
    <row r="13" spans="1:7" x14ac:dyDescent="0.3">
      <c r="A13" s="26" t="s">
        <v>17</v>
      </c>
      <c r="B13" s="25">
        <v>0</v>
      </c>
      <c r="C13" s="14"/>
      <c r="D13" s="13">
        <f t="shared" si="0"/>
        <v>0</v>
      </c>
    </row>
    <row r="14" spans="1:7" x14ac:dyDescent="0.3">
      <c r="A14" s="26" t="s">
        <v>18</v>
      </c>
      <c r="B14" s="25">
        <v>8840</v>
      </c>
      <c r="C14" s="14"/>
      <c r="D14" s="13">
        <f t="shared" si="0"/>
        <v>8840</v>
      </c>
    </row>
    <row r="15" spans="1:7" x14ac:dyDescent="0.3">
      <c r="A15" s="26" t="s">
        <v>19</v>
      </c>
      <c r="B15" s="25">
        <v>490</v>
      </c>
      <c r="C15" s="14">
        <f>B15</f>
        <v>490</v>
      </c>
      <c r="D15" s="13">
        <f t="shared" si="0"/>
        <v>0</v>
      </c>
    </row>
    <row r="16" spans="1:7" x14ac:dyDescent="0.3">
      <c r="A16" s="26" t="s">
        <v>20</v>
      </c>
      <c r="B16" s="25">
        <v>23</v>
      </c>
      <c r="C16" s="14"/>
      <c r="D16" s="13">
        <f t="shared" si="0"/>
        <v>23</v>
      </c>
    </row>
    <row r="17" spans="1:4" x14ac:dyDescent="0.3">
      <c r="A17" s="26" t="s">
        <v>21</v>
      </c>
      <c r="B17" s="25">
        <v>2159</v>
      </c>
      <c r="C17" s="14">
        <f>B17</f>
        <v>2159</v>
      </c>
      <c r="D17" s="13">
        <f t="shared" si="0"/>
        <v>0</v>
      </c>
    </row>
    <row r="18" spans="1:4" x14ac:dyDescent="0.3">
      <c r="A18" s="26" t="s">
        <v>22</v>
      </c>
      <c r="B18" s="25">
        <v>11441</v>
      </c>
      <c r="C18" s="14"/>
      <c r="D18" s="13">
        <f t="shared" si="0"/>
        <v>11441</v>
      </c>
    </row>
    <row r="19" spans="1:4" x14ac:dyDescent="0.3">
      <c r="A19" s="26" t="s">
        <v>23</v>
      </c>
      <c r="B19" s="25">
        <v>651</v>
      </c>
      <c r="C19" s="14"/>
      <c r="D19" s="13">
        <f t="shared" si="0"/>
        <v>651</v>
      </c>
    </row>
    <row r="20" spans="1:4" x14ac:dyDescent="0.3">
      <c r="A20" s="26" t="s">
        <v>24</v>
      </c>
      <c r="B20" s="25">
        <v>15395</v>
      </c>
      <c r="C20" s="14">
        <f>B20</f>
        <v>15395</v>
      </c>
      <c r="D20" s="13">
        <f t="shared" si="0"/>
        <v>0</v>
      </c>
    </row>
    <row r="21" spans="1:4" x14ac:dyDescent="0.3">
      <c r="A21" s="26" t="s">
        <v>25</v>
      </c>
      <c r="B21" s="25">
        <v>0</v>
      </c>
      <c r="C21" s="14">
        <f>B21</f>
        <v>0</v>
      </c>
      <c r="D21" s="13">
        <f t="shared" si="0"/>
        <v>0</v>
      </c>
    </row>
    <row r="22" spans="1:4" x14ac:dyDescent="0.3">
      <c r="A22" s="26" t="s">
        <v>26</v>
      </c>
      <c r="B22" s="25">
        <v>0</v>
      </c>
      <c r="C22" s="14">
        <f>B22</f>
        <v>0</v>
      </c>
      <c r="D22" s="13">
        <f t="shared" si="0"/>
        <v>0</v>
      </c>
    </row>
    <row r="23" spans="1:4" x14ac:dyDescent="0.3">
      <c r="A23" s="26" t="s">
        <v>27</v>
      </c>
      <c r="B23" s="25">
        <v>2420</v>
      </c>
      <c r="C23" s="14"/>
      <c r="D23" s="13">
        <f t="shared" si="0"/>
        <v>2420</v>
      </c>
    </row>
    <row r="24" spans="1:4" x14ac:dyDescent="0.3">
      <c r="A24" s="26" t="s">
        <v>28</v>
      </c>
      <c r="B24" s="25">
        <v>31222</v>
      </c>
      <c r="C24" s="14">
        <f>B24</f>
        <v>31222</v>
      </c>
      <c r="D24" s="13">
        <f t="shared" si="0"/>
        <v>0</v>
      </c>
    </row>
    <row r="25" spans="1:4" x14ac:dyDescent="0.3">
      <c r="A25" s="26" t="s">
        <v>29</v>
      </c>
      <c r="B25" s="25">
        <v>4976</v>
      </c>
      <c r="C25" s="14">
        <f>B25</f>
        <v>4976</v>
      </c>
      <c r="D25" s="13">
        <f t="shared" si="0"/>
        <v>0</v>
      </c>
    </row>
    <row r="26" spans="1:4" x14ac:dyDescent="0.3">
      <c r="A26" s="26" t="s">
        <v>61</v>
      </c>
      <c r="B26" s="25">
        <v>0</v>
      </c>
      <c r="C26" s="14"/>
      <c r="D26" s="13">
        <f t="shared" si="0"/>
        <v>0</v>
      </c>
    </row>
    <row r="27" spans="1:4" x14ac:dyDescent="0.3">
      <c r="A27" s="26" t="s">
        <v>30</v>
      </c>
      <c r="B27" s="25">
        <v>5514</v>
      </c>
      <c r="C27" s="14"/>
      <c r="D27" s="13">
        <f t="shared" si="0"/>
        <v>5514</v>
      </c>
    </row>
    <row r="28" spans="1:4" x14ac:dyDescent="0.3">
      <c r="A28" s="26" t="s">
        <v>31</v>
      </c>
      <c r="B28" s="25">
        <v>1118</v>
      </c>
      <c r="C28" s="14">
        <f>B28</f>
        <v>1118</v>
      </c>
      <c r="D28" s="13">
        <f t="shared" si="0"/>
        <v>0</v>
      </c>
    </row>
    <row r="29" spans="1:4" x14ac:dyDescent="0.3">
      <c r="A29" s="26" t="s">
        <v>32</v>
      </c>
      <c r="B29" s="25">
        <v>2128</v>
      </c>
      <c r="C29" s="14"/>
      <c r="D29" s="13">
        <f t="shared" si="0"/>
        <v>2128</v>
      </c>
    </row>
    <row r="30" spans="1:4" x14ac:dyDescent="0.3">
      <c r="A30" s="26" t="s">
        <v>33</v>
      </c>
      <c r="B30" s="25">
        <v>11121</v>
      </c>
      <c r="C30" s="14"/>
      <c r="D30" s="13">
        <f t="shared" si="0"/>
        <v>11121</v>
      </c>
    </row>
    <row r="31" spans="1:4" x14ac:dyDescent="0.3">
      <c r="A31" s="26" t="s">
        <v>64</v>
      </c>
      <c r="B31" s="25">
        <v>33</v>
      </c>
      <c r="C31" s="14"/>
      <c r="D31" s="13">
        <f>B31-C31</f>
        <v>33</v>
      </c>
    </row>
    <row r="32" spans="1:4" x14ac:dyDescent="0.3">
      <c r="A32" s="26" t="s">
        <v>34</v>
      </c>
      <c r="B32" s="25">
        <v>27470</v>
      </c>
      <c r="C32" s="14">
        <f>B32</f>
        <v>27470</v>
      </c>
      <c r="D32" s="13">
        <f t="shared" si="0"/>
        <v>0</v>
      </c>
    </row>
    <row r="33" spans="1:4" x14ac:dyDescent="0.3">
      <c r="A33" s="26" t="s">
        <v>35</v>
      </c>
      <c r="B33" s="25">
        <v>9363</v>
      </c>
      <c r="C33" s="14"/>
      <c r="D33" s="13">
        <f t="shared" si="0"/>
        <v>9363</v>
      </c>
    </row>
    <row r="34" spans="1:4" x14ac:dyDescent="0.3">
      <c r="A34" s="26" t="s">
        <v>36</v>
      </c>
      <c r="B34" s="25">
        <v>0</v>
      </c>
      <c r="C34" s="14"/>
      <c r="D34" s="13">
        <f t="shared" si="0"/>
        <v>0</v>
      </c>
    </row>
    <row r="35" spans="1:4" x14ac:dyDescent="0.3">
      <c r="A35" s="26" t="s">
        <v>37</v>
      </c>
      <c r="B35" s="25">
        <v>1729</v>
      </c>
      <c r="C35" s="1"/>
      <c r="D35" s="13">
        <f t="shared" si="0"/>
        <v>1729</v>
      </c>
    </row>
    <row r="36" spans="1:4" x14ac:dyDescent="0.3">
      <c r="A36" s="26" t="s">
        <v>38</v>
      </c>
      <c r="B36" s="25">
        <v>0</v>
      </c>
      <c r="C36" s="14">
        <f>B36</f>
        <v>0</v>
      </c>
      <c r="D36" s="13">
        <f t="shared" si="0"/>
        <v>0</v>
      </c>
    </row>
    <row r="37" spans="1:4" x14ac:dyDescent="0.3">
      <c r="A37" s="26" t="s">
        <v>39</v>
      </c>
      <c r="B37" s="25">
        <v>4157</v>
      </c>
      <c r="C37" s="14">
        <f>B37</f>
        <v>4157</v>
      </c>
      <c r="D37" s="13">
        <f t="shared" si="0"/>
        <v>0</v>
      </c>
    </row>
    <row r="38" spans="1:4" x14ac:dyDescent="0.3">
      <c r="A38" s="26" t="s">
        <v>40</v>
      </c>
      <c r="B38" s="25">
        <v>0</v>
      </c>
      <c r="C38" s="1"/>
      <c r="D38" s="13">
        <f t="shared" si="0"/>
        <v>0</v>
      </c>
    </row>
    <row r="39" spans="1:4" x14ac:dyDescent="0.3">
      <c r="A39" s="26" t="s">
        <v>41</v>
      </c>
      <c r="B39" s="25">
        <v>0</v>
      </c>
      <c r="C39" s="1"/>
      <c r="D39" s="13">
        <f t="shared" si="0"/>
        <v>0</v>
      </c>
    </row>
    <row r="40" spans="1:4" s="22" customFormat="1" x14ac:dyDescent="0.3">
      <c r="A40" s="26" t="s">
        <v>42</v>
      </c>
      <c r="B40" s="25">
        <v>840</v>
      </c>
      <c r="C40" s="21"/>
      <c r="D40" s="13">
        <f t="shared" si="0"/>
        <v>840</v>
      </c>
    </row>
    <row r="41" spans="1:4" s="22" customFormat="1" x14ac:dyDescent="0.3">
      <c r="A41" s="26" t="s">
        <v>65</v>
      </c>
      <c r="B41" s="25">
        <f>7380</f>
        <v>7380</v>
      </c>
      <c r="C41" s="21"/>
      <c r="D41" s="13">
        <f>B41-C41</f>
        <v>7380</v>
      </c>
    </row>
    <row r="42" spans="1:4" x14ac:dyDescent="0.3">
      <c r="A42" s="26" t="s">
        <v>43</v>
      </c>
      <c r="B42" s="25">
        <v>41997</v>
      </c>
      <c r="C42" s="14"/>
      <c r="D42" s="13">
        <f t="shared" si="0"/>
        <v>41997</v>
      </c>
    </row>
    <row r="43" spans="1:4" x14ac:dyDescent="0.3">
      <c r="A43" s="26" t="s">
        <v>44</v>
      </c>
      <c r="B43" s="25">
        <v>7993</v>
      </c>
      <c r="C43" s="1"/>
      <c r="D43" s="13">
        <f t="shared" si="0"/>
        <v>7993</v>
      </c>
    </row>
    <row r="44" spans="1:4" x14ac:dyDescent="0.3">
      <c r="A44" s="26" t="s">
        <v>45</v>
      </c>
      <c r="B44" s="25">
        <v>12702</v>
      </c>
      <c r="C44" s="14"/>
      <c r="D44" s="13">
        <f t="shared" si="0"/>
        <v>12702</v>
      </c>
    </row>
    <row r="45" spans="1:4" x14ac:dyDescent="0.3">
      <c r="A45" s="26" t="s">
        <v>46</v>
      </c>
      <c r="B45" s="25">
        <v>229</v>
      </c>
      <c r="C45" s="1"/>
      <c r="D45" s="13">
        <f t="shared" si="0"/>
        <v>229</v>
      </c>
    </row>
    <row r="46" spans="1:4" x14ac:dyDescent="0.3">
      <c r="A46" s="26" t="s">
        <v>47</v>
      </c>
      <c r="B46" s="25">
        <v>0</v>
      </c>
      <c r="C46" s="14">
        <f>B46</f>
        <v>0</v>
      </c>
      <c r="D46" s="13">
        <f t="shared" si="0"/>
        <v>0</v>
      </c>
    </row>
    <row r="47" spans="1:4" x14ac:dyDescent="0.3">
      <c r="A47" s="26" t="s">
        <v>48</v>
      </c>
      <c r="B47" s="25">
        <v>441</v>
      </c>
      <c r="C47" s="14"/>
      <c r="D47" s="13">
        <f t="shared" si="0"/>
        <v>441</v>
      </c>
    </row>
    <row r="48" spans="1:4" x14ac:dyDescent="0.3">
      <c r="A48" s="26" t="s">
        <v>49</v>
      </c>
      <c r="B48" s="25">
        <v>88</v>
      </c>
      <c r="C48" s="27">
        <f>B48</f>
        <v>88</v>
      </c>
      <c r="D48" s="13">
        <f t="shared" si="0"/>
        <v>0</v>
      </c>
    </row>
    <row r="49" spans="1:4" x14ac:dyDescent="0.3">
      <c r="A49" s="26" t="s">
        <v>50</v>
      </c>
      <c r="B49" s="25">
        <v>2569</v>
      </c>
      <c r="C49" s="14"/>
      <c r="D49" s="13">
        <f t="shared" si="0"/>
        <v>2569</v>
      </c>
    </row>
    <row r="50" spans="1:4" x14ac:dyDescent="0.3">
      <c r="A50" s="26" t="s">
        <v>51</v>
      </c>
      <c r="B50" s="25">
        <v>23853</v>
      </c>
      <c r="C50" s="14"/>
      <c r="D50" s="13">
        <f t="shared" si="0"/>
        <v>23853</v>
      </c>
    </row>
    <row r="51" spans="1:4" x14ac:dyDescent="0.3">
      <c r="A51" s="26" t="s">
        <v>52</v>
      </c>
      <c r="B51" s="25">
        <v>0</v>
      </c>
      <c r="C51" s="1"/>
      <c r="D51" s="13">
        <f t="shared" si="0"/>
        <v>0</v>
      </c>
    </row>
    <row r="52" spans="1:4" x14ac:dyDescent="0.3">
      <c r="A52" s="26" t="s">
        <v>53</v>
      </c>
      <c r="B52" s="25">
        <v>16</v>
      </c>
      <c r="C52" s="1"/>
      <c r="D52" s="13">
        <f t="shared" si="0"/>
        <v>16</v>
      </c>
    </row>
    <row r="53" spans="1:4" x14ac:dyDescent="0.3">
      <c r="A53" s="26" t="s">
        <v>54</v>
      </c>
      <c r="B53" s="25">
        <v>21</v>
      </c>
      <c r="C53" s="14">
        <f>B53</f>
        <v>21</v>
      </c>
      <c r="D53" s="13">
        <f t="shared" si="0"/>
        <v>0</v>
      </c>
    </row>
    <row r="54" spans="1:4" x14ac:dyDescent="0.3">
      <c r="A54" s="26" t="s">
        <v>55</v>
      </c>
      <c r="B54" s="25">
        <v>856</v>
      </c>
      <c r="C54" s="14">
        <f>B54</f>
        <v>856</v>
      </c>
      <c r="D54" s="13">
        <f t="shared" si="0"/>
        <v>0</v>
      </c>
    </row>
    <row r="55" spans="1:4" x14ac:dyDescent="0.3">
      <c r="A55" s="26" t="s">
        <v>62</v>
      </c>
      <c r="B55" s="25">
        <v>0</v>
      </c>
      <c r="C55" s="1"/>
      <c r="D55" s="13">
        <f t="shared" si="0"/>
        <v>0</v>
      </c>
    </row>
    <row r="56" spans="1:4" x14ac:dyDescent="0.3">
      <c r="A56" s="26" t="s">
        <v>56</v>
      </c>
      <c r="B56" s="25">
        <v>480</v>
      </c>
      <c r="C56" s="1"/>
      <c r="D56" s="13">
        <f t="shared" si="0"/>
        <v>480</v>
      </c>
    </row>
    <row r="57" spans="1:4" x14ac:dyDescent="0.3">
      <c r="A57" s="26" t="s">
        <v>57</v>
      </c>
      <c r="B57" s="25">
        <v>40570</v>
      </c>
      <c r="C57" s="1"/>
      <c r="D57" s="13">
        <f t="shared" si="0"/>
        <v>40570</v>
      </c>
    </row>
    <row r="58" spans="1:4" x14ac:dyDescent="0.3">
      <c r="A58" s="26" t="s">
        <v>63</v>
      </c>
      <c r="B58" s="25">
        <v>0</v>
      </c>
      <c r="C58" s="1"/>
      <c r="D58" s="13">
        <f t="shared" si="0"/>
        <v>0</v>
      </c>
    </row>
    <row r="59" spans="1:4" x14ac:dyDescent="0.3">
      <c r="A59" s="24" t="s">
        <v>58</v>
      </c>
      <c r="B59" s="25">
        <v>2274</v>
      </c>
      <c r="C59" s="1"/>
      <c r="D59" s="13">
        <f t="shared" si="0"/>
        <v>2274</v>
      </c>
    </row>
    <row r="60" spans="1:4" x14ac:dyDescent="0.3">
      <c r="A60" s="1"/>
      <c r="B60" s="16"/>
      <c r="C60" s="1"/>
      <c r="D60" s="1"/>
    </row>
    <row r="61" spans="1:4" s="22" customFormat="1" x14ac:dyDescent="0.3">
      <c r="A61" s="20" t="s">
        <v>59</v>
      </c>
      <c r="B61" s="23">
        <f>SUM(B2:B60)</f>
        <v>339720</v>
      </c>
      <c r="C61" s="23">
        <f>SUM(C2:C60)</f>
        <v>102574</v>
      </c>
      <c r="D61" s="23">
        <f>SUM(D2:D60)</f>
        <v>237146</v>
      </c>
    </row>
    <row r="71" spans="1:4" x14ac:dyDescent="0.3">
      <c r="A71" s="2"/>
      <c r="B71" s="17"/>
      <c r="C71" s="2"/>
      <c r="D71" s="3"/>
    </row>
    <row r="72" spans="1:4" x14ac:dyDescent="0.3">
      <c r="A72" s="2"/>
      <c r="B72" s="18"/>
      <c r="C72" s="2"/>
      <c r="D72" s="3"/>
    </row>
    <row r="73" spans="1:4" x14ac:dyDescent="0.3">
      <c r="A73" s="2"/>
      <c r="B73" s="18"/>
      <c r="C73" s="4"/>
      <c r="D73" s="3"/>
    </row>
    <row r="94" spans="1:4" x14ac:dyDescent="0.3">
      <c r="A94" s="2"/>
      <c r="B94" s="17"/>
      <c r="C94" s="2"/>
      <c r="D94" s="3"/>
    </row>
    <row r="95" spans="1:4" x14ac:dyDescent="0.3">
      <c r="A95" s="2"/>
      <c r="B95" s="18"/>
      <c r="C95" s="2"/>
      <c r="D95" s="3"/>
    </row>
    <row r="96" spans="1:4" x14ac:dyDescent="0.3">
      <c r="A96" s="2"/>
      <c r="B96" s="18"/>
      <c r="C96" s="4"/>
      <c r="D96" s="3"/>
    </row>
    <row r="117" spans="1:4" x14ac:dyDescent="0.3">
      <c r="A117" s="2"/>
      <c r="B117" s="17"/>
      <c r="C117" s="2"/>
      <c r="D117" s="3"/>
    </row>
    <row r="118" spans="1:4" x14ac:dyDescent="0.3">
      <c r="A118" s="2"/>
      <c r="B118" s="18"/>
      <c r="C118" s="2"/>
      <c r="D118" s="3"/>
    </row>
    <row r="119" spans="1:4" x14ac:dyDescent="0.3">
      <c r="A119" s="2"/>
      <c r="B119" s="18"/>
      <c r="C119" s="4"/>
      <c r="D119" s="3"/>
    </row>
    <row r="140" spans="1:4" x14ac:dyDescent="0.3">
      <c r="A140" s="2"/>
      <c r="B140" s="17"/>
      <c r="C140" s="2"/>
      <c r="D140" s="3"/>
    </row>
    <row r="141" spans="1:4" x14ac:dyDescent="0.3">
      <c r="A141" s="2"/>
      <c r="B141" s="18"/>
      <c r="C141" s="2"/>
      <c r="D141" s="3"/>
    </row>
    <row r="142" spans="1:4" x14ac:dyDescent="0.3">
      <c r="A142" s="2"/>
      <c r="B142" s="18"/>
      <c r="C142" s="4"/>
      <c r="D142" s="3"/>
    </row>
    <row r="163" spans="1:4" x14ac:dyDescent="0.3">
      <c r="A163" s="2"/>
      <c r="B163" s="17"/>
      <c r="C163" s="2"/>
      <c r="D163" s="3"/>
    </row>
    <row r="164" spans="1:4" x14ac:dyDescent="0.3">
      <c r="A164" s="2"/>
      <c r="B164" s="18"/>
      <c r="C164" s="2"/>
      <c r="D164" s="3"/>
    </row>
    <row r="165" spans="1:4" x14ac:dyDescent="0.3">
      <c r="A165" s="2"/>
      <c r="B165" s="18"/>
      <c r="C165" s="4"/>
      <c r="D165" s="3"/>
    </row>
    <row r="186" spans="1:4" x14ac:dyDescent="0.3">
      <c r="A186" s="2"/>
      <c r="B186" s="17"/>
      <c r="C186" s="2"/>
      <c r="D186" s="3"/>
    </row>
    <row r="187" spans="1:4" x14ac:dyDescent="0.3">
      <c r="A187" s="2"/>
      <c r="B187" s="18"/>
      <c r="C187" s="2"/>
      <c r="D187" s="3"/>
    </row>
    <row r="188" spans="1:4" x14ac:dyDescent="0.3">
      <c r="A188" s="2"/>
      <c r="B188" s="18"/>
      <c r="C188" s="4"/>
      <c r="D188" s="3"/>
    </row>
    <row r="209" spans="1:4" x14ac:dyDescent="0.3">
      <c r="A209" s="2"/>
      <c r="B209" s="17"/>
      <c r="C209" s="2"/>
      <c r="D209" s="3"/>
    </row>
    <row r="210" spans="1:4" x14ac:dyDescent="0.3">
      <c r="A210" s="2"/>
      <c r="B210" s="18"/>
      <c r="C210" s="2"/>
      <c r="D210" s="3"/>
    </row>
    <row r="211" spans="1:4" x14ac:dyDescent="0.3">
      <c r="A211" s="2"/>
      <c r="B211" s="18"/>
      <c r="C211" s="4"/>
      <c r="D211" s="3"/>
    </row>
    <row r="232" spans="1:4" x14ac:dyDescent="0.3">
      <c r="A232" s="2"/>
      <c r="B232" s="17"/>
      <c r="C232" s="2"/>
      <c r="D232" s="3"/>
    </row>
    <row r="233" spans="1:4" x14ac:dyDescent="0.3">
      <c r="A233" s="2"/>
      <c r="B233" s="18"/>
      <c r="C233" s="2"/>
      <c r="D233" s="3"/>
    </row>
    <row r="234" spans="1:4" x14ac:dyDescent="0.3">
      <c r="A234" s="2"/>
      <c r="B234" s="18"/>
      <c r="C234" s="4"/>
      <c r="D234" s="3"/>
    </row>
    <row r="255" spans="1:4" x14ac:dyDescent="0.3">
      <c r="A255" s="2"/>
      <c r="B255" s="17"/>
      <c r="C255" s="2"/>
      <c r="D255" s="3"/>
    </row>
    <row r="256" spans="1:4" x14ac:dyDescent="0.3">
      <c r="A256" s="2"/>
      <c r="B256" s="18"/>
      <c r="C256" s="2"/>
      <c r="D256" s="3"/>
    </row>
    <row r="257" spans="1:4" x14ac:dyDescent="0.3">
      <c r="A257" s="2"/>
      <c r="B257" s="18"/>
      <c r="C257" s="4"/>
      <c r="D257" s="3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1CCFEB-634A-48C0-9027-39D7F1ECF8B9}"/>
</file>

<file path=customXml/itemProps2.xml><?xml version="1.0" encoding="utf-8"?>
<ds:datastoreItem xmlns:ds="http://schemas.openxmlformats.org/officeDocument/2006/customXml" ds:itemID="{742E15C3-CDA2-4436-B45E-F8517985749C}"/>
</file>

<file path=customXml/itemProps3.xml><?xml version="1.0" encoding="utf-8"?>
<ds:datastoreItem xmlns:ds="http://schemas.openxmlformats.org/officeDocument/2006/customXml" ds:itemID="{45AB57E5-F5E5-481E-9ACB-28344B45D1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Other A&amp;G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dcterms:created xsi:type="dcterms:W3CDTF">2018-10-17T18:56:49Z</dcterms:created>
  <dcterms:modified xsi:type="dcterms:W3CDTF">2024-04-16T20:54:10Z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2</vt:lpwstr>
  </property>
  <property fmtid="{D5CDD505-2E9C-101B-9397-08002B2CF9AE}" pid="5" name="workpaperIndex">
    <vt:lpwstr>2</vt:lpwstr>
  </property>
  <property fmtid="{D5CDD505-2E9C-101B-9397-08002B2CF9AE}" pid="6" name="ContentTypeId">
    <vt:lpwstr>0x010100BA7879BB3EB3E841817F962675E65027</vt:lpwstr>
  </property>
</Properties>
</file>